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p\Dropbox\Udvikling\Undervisningsmateriale\Res Balance Likviditet\"/>
    </mc:Choice>
  </mc:AlternateContent>
  <xr:revisionPtr revIDLastSave="0" documentId="8_{D0936D96-ABC6-48FE-8F36-E7DAEA497FE4}" xr6:coauthVersionLast="47" xr6:coauthVersionMax="47" xr10:uidLastSave="{00000000-0000-0000-0000-000000000000}"/>
  <bookViews>
    <workbookView xWindow="-110" yWindow="-110" windowWidth="19420" windowHeight="10300" xr2:uid="{02984398-5B9D-4BDD-A3AB-BBE1674DD726}"/>
  </bookViews>
  <sheets>
    <sheet name="Regnskabet Peter Nordga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1" l="1"/>
  <c r="G42" i="1"/>
  <c r="G20" i="1"/>
  <c r="M21" i="1"/>
  <c r="M13" i="1"/>
  <c r="C6" i="1"/>
  <c r="C7" i="1" s="1"/>
  <c r="D7" i="1" s="1"/>
  <c r="I30" i="1"/>
  <c r="I32" i="1" s="1"/>
  <c r="I42" i="1" s="1"/>
  <c r="C14" i="1"/>
  <c r="L12" i="1"/>
  <c r="L11" i="1"/>
  <c r="L10" i="1"/>
  <c r="L7" i="1"/>
  <c r="M25" i="1" l="1"/>
  <c r="M26" i="1" s="1"/>
  <c r="I7" i="1"/>
  <c r="C9" i="1"/>
  <c r="D9" i="1" l="1"/>
  <c r="C15" i="1"/>
  <c r="C17" i="1" l="1"/>
  <c r="C19" i="1" s="1"/>
  <c r="C21" i="1" s="1"/>
  <c r="I8" i="1" s="1"/>
  <c r="I10" i="1" s="1"/>
  <c r="I20" i="1" s="1"/>
  <c r="M7" i="1"/>
  <c r="M20" i="1" s="1"/>
  <c r="M22" i="1" s="1"/>
</calcChain>
</file>

<file path=xl/sharedStrings.xml><?xml version="1.0" encoding="utf-8"?>
<sst xmlns="http://schemas.openxmlformats.org/spreadsheetml/2006/main" count="91" uniqueCount="62">
  <si>
    <t>Resultatopgørelse</t>
  </si>
  <si>
    <t>Nøgletal</t>
  </si>
  <si>
    <t>Omsætning</t>
  </si>
  <si>
    <t>Aktiver</t>
  </si>
  <si>
    <t>Passiver</t>
  </si>
  <si>
    <t>Passiver er virksomhedens gæld til enten ejere eller 3. part</t>
  </si>
  <si>
    <t>Likviditetsopgørelse</t>
  </si>
  <si>
    <t>Variable Omkostninger</t>
  </si>
  <si>
    <t>Dækningsbidrag</t>
  </si>
  <si>
    <t>Anlægsaktiver</t>
  </si>
  <si>
    <t>Egenkapital Primo</t>
  </si>
  <si>
    <t>Marketingomkostning</t>
  </si>
  <si>
    <t>(Bygninger, grunde, maskiner)</t>
  </si>
  <si>
    <t>Resultat i året</t>
  </si>
  <si>
    <t>Markedsføringsbidrag</t>
  </si>
  <si>
    <t>(Goodwill, brands etc.)</t>
  </si>
  <si>
    <t>Udbytte</t>
  </si>
  <si>
    <t>Ændringer i beholdninger</t>
  </si>
  <si>
    <t>Kontante Kapacitetsomkostninger</t>
  </si>
  <si>
    <t>Egenkapital Ultimo</t>
  </si>
  <si>
    <t>Husleje</t>
  </si>
  <si>
    <t>Administration</t>
  </si>
  <si>
    <t>Omsætningsaktiver</t>
  </si>
  <si>
    <t>Øvrige lønninger</t>
  </si>
  <si>
    <t>Varelager</t>
  </si>
  <si>
    <t>Langfristede lån</t>
  </si>
  <si>
    <t>Skal betales tilbage indenfor mere end et år</t>
  </si>
  <si>
    <t>Ændringer i alt</t>
  </si>
  <si>
    <t>Kapacitetsomkostninger i alt</t>
  </si>
  <si>
    <t>Debitorer</t>
  </si>
  <si>
    <t>Indtjeningsbidrag (EBITDA)</t>
  </si>
  <si>
    <t>(EarningsBeforeInterestTaxesDepreciation)</t>
  </si>
  <si>
    <t>Kortfristede lån</t>
  </si>
  <si>
    <t xml:space="preserve"> </t>
  </si>
  <si>
    <t>Skal betales tilbage indenfor et år</t>
  </si>
  <si>
    <t>Investering</t>
  </si>
  <si>
    <t>Afskrivninger</t>
  </si>
  <si>
    <t>Finansielle Aktiver</t>
  </si>
  <si>
    <t>Varekreditorer</t>
  </si>
  <si>
    <t>Finansiering</t>
  </si>
  <si>
    <t>Driftsresultat, Resultat før Renter (EBIT)</t>
  </si>
  <si>
    <t>Aktier/Obligationer</t>
  </si>
  <si>
    <t>Skat</t>
  </si>
  <si>
    <t>Kassebeholdning</t>
  </si>
  <si>
    <t>Resultat før skat</t>
  </si>
  <si>
    <t>Aktiver I alt</t>
  </si>
  <si>
    <t>Passiver i alt</t>
  </si>
  <si>
    <t>Likviditetsvirkning i alt</t>
  </si>
  <si>
    <t>Resultat efter skat</t>
  </si>
  <si>
    <t>Likviditet primo</t>
  </si>
  <si>
    <t>Likvidtet Ultimo</t>
  </si>
  <si>
    <t>Resultatopgørelsen måler periodens performance</t>
  </si>
  <si>
    <t>Balancen skal altid stemme, lige mange aktiver og passiver</t>
  </si>
  <si>
    <t>Likviditetsopgørelsen viser udviklingen i virksomhedens cashflow (Kassebeholdning)</t>
  </si>
  <si>
    <t>Varer i resultatopgørelsen er solgte varer. Ligger varen på lager, er den ikke forbrugt i perioden og indgår derfor ikke i periodens performance</t>
  </si>
  <si>
    <t>Afskrivninger viser forbruget af et aktiv i regnskabsperioden</t>
  </si>
  <si>
    <t>Balancen opgøres på én bestemt dag, resultatopgørelsen viser resultatet for en periode</t>
  </si>
  <si>
    <t>Balance ultimo</t>
  </si>
  <si>
    <t>Balance Primo</t>
  </si>
  <si>
    <t>Indbetalinger</t>
  </si>
  <si>
    <t>Udbetalinger</t>
  </si>
  <si>
    <t>Likviditetsvirkning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</si>
</sst>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0" xfId="1" applyNumberFormat="1" applyFont="1" applyBorder="1"/>
    <xf numFmtId="164" fontId="0" fillId="0" borderId="8" xfId="0" applyNumberFormat="1" applyBorder="1"/>
    <xf numFmtId="9" fontId="0" fillId="0" borderId="0" xfId="2" applyFont="1" applyBorder="1"/>
    <xf numFmtId="0" fontId="0" fillId="0" borderId="8" xfId="0" applyBorder="1"/>
    <xf numFmtId="0" fontId="2" fillId="0" borderId="7" xfId="0" applyFont="1" applyBorder="1"/>
    <xf numFmtId="164" fontId="2" fillId="0" borderId="0" xfId="1" applyNumberFormat="1" applyFont="1" applyBorder="1"/>
    <xf numFmtId="0" fontId="0" fillId="0" borderId="8" xfId="0" applyBorder="1" applyAlignment="1">
      <alignment wrapText="1"/>
    </xf>
    <xf numFmtId="164" fontId="0" fillId="0" borderId="0" xfId="0" applyNumberFormat="1"/>
    <xf numFmtId="164" fontId="2" fillId="0" borderId="0" xfId="0" applyNumberFormat="1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/>
    <xf numFmtId="0" fontId="2" fillId="0" borderId="8" xfId="0" applyFont="1" applyBorder="1" applyAlignment="1">
      <alignment wrapText="1"/>
    </xf>
    <xf numFmtId="0" fontId="2" fillId="0" borderId="9" xfId="0" applyFont="1" applyBorder="1"/>
    <xf numFmtId="164" fontId="2" fillId="0" borderId="10" xfId="0" applyNumberFormat="1" applyFont="1" applyBorder="1"/>
    <xf numFmtId="164" fontId="0" fillId="0" borderId="5" xfId="0" applyNumberForma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00B3-85F4-4DD3-83C7-93913970F3C7}">
  <dimension ref="B2:Q43"/>
  <sheetViews>
    <sheetView tabSelected="1" zoomScale="60" zoomScaleNormal="60" workbookViewId="0">
      <selection activeCell="F25" sqref="F25:J25"/>
    </sheetView>
  </sheetViews>
  <sheetFormatPr defaultRowHeight="14.5" x14ac:dyDescent="0.35"/>
  <cols>
    <col min="2" max="2" width="33.90625" bestFit="1" customWidth="1"/>
    <col min="3" max="3" width="17.54296875" customWidth="1"/>
    <col min="5" max="5" width="26.6328125" customWidth="1"/>
    <col min="6" max="6" width="25" bestFit="1" customWidth="1"/>
    <col min="8" max="8" width="15.6328125" bestFit="1" customWidth="1"/>
    <col min="10" max="10" width="37.7265625" customWidth="1"/>
    <col min="12" max="12" width="22.6328125" bestFit="1" customWidth="1"/>
    <col min="17" max="17" width="13.1796875" customWidth="1"/>
  </cols>
  <sheetData>
    <row r="2" spans="2:17" ht="15" thickBot="1" x14ac:dyDescent="0.4"/>
    <row r="3" spans="2:17" ht="29" thickBot="1" x14ac:dyDescent="0.7">
      <c r="B3" s="34" t="s">
        <v>0</v>
      </c>
      <c r="C3" s="35"/>
      <c r="D3" s="35"/>
      <c r="E3" s="36"/>
      <c r="F3" s="34" t="s">
        <v>57</v>
      </c>
      <c r="G3" s="35"/>
      <c r="H3" s="35"/>
      <c r="I3" s="35"/>
      <c r="J3" s="36"/>
      <c r="L3" s="25" t="s">
        <v>6</v>
      </c>
      <c r="M3" s="26"/>
      <c r="N3" s="26"/>
      <c r="O3" s="26"/>
      <c r="P3" s="26"/>
      <c r="Q3" s="27"/>
    </row>
    <row r="4" spans="2:17" x14ac:dyDescent="0.35">
      <c r="B4" s="4"/>
      <c r="C4" s="5"/>
      <c r="D4" s="5" t="s">
        <v>1</v>
      </c>
      <c r="E4" s="6"/>
      <c r="F4" s="4"/>
      <c r="G4" s="5"/>
      <c r="H4" s="5"/>
      <c r="I4" s="5"/>
      <c r="J4" s="6"/>
      <c r="L4" s="4"/>
      <c r="M4" s="5"/>
      <c r="N4" s="5"/>
      <c r="O4" s="5"/>
      <c r="P4" s="5"/>
      <c r="Q4" s="6"/>
    </row>
    <row r="5" spans="2:17" ht="29" x14ac:dyDescent="0.35">
      <c r="B5" s="7" t="s">
        <v>2</v>
      </c>
      <c r="C5" s="8">
        <v>0</v>
      </c>
      <c r="E5" s="9" t="s">
        <v>33</v>
      </c>
      <c r="F5" s="12" t="s">
        <v>3</v>
      </c>
      <c r="G5" s="20"/>
      <c r="H5" s="20" t="s">
        <v>4</v>
      </c>
      <c r="I5" s="20"/>
      <c r="J5" s="21" t="s">
        <v>5</v>
      </c>
      <c r="L5" s="7"/>
      <c r="Q5" s="11"/>
    </row>
    <row r="6" spans="2:17" x14ac:dyDescent="0.35">
      <c r="B6" s="7" t="s">
        <v>7</v>
      </c>
      <c r="C6" s="8">
        <f>C5*0.6</f>
        <v>0</v>
      </c>
      <c r="E6" s="9" t="s">
        <v>33</v>
      </c>
      <c r="F6" s="7"/>
      <c r="J6" s="11"/>
      <c r="L6" s="7"/>
      <c r="Q6" s="11"/>
    </row>
    <row r="7" spans="2:17" x14ac:dyDescent="0.35">
      <c r="B7" s="7" t="s">
        <v>8</v>
      </c>
      <c r="C7" s="8">
        <f>C5-C6</f>
        <v>0</v>
      </c>
      <c r="D7" s="10" t="e">
        <f>C7/C5</f>
        <v>#DIV/0!</v>
      </c>
      <c r="E7" s="11"/>
      <c r="F7" s="7" t="s">
        <v>9</v>
      </c>
      <c r="H7" t="s">
        <v>10</v>
      </c>
      <c r="I7" s="8">
        <f>I32</f>
        <v>0</v>
      </c>
      <c r="J7" s="11"/>
      <c r="L7" s="12" t="str">
        <f>B15</f>
        <v>Indtjeningsbidrag (EBITDA)</v>
      </c>
      <c r="M7" s="16">
        <f>C15</f>
        <v>0</v>
      </c>
      <c r="Q7" s="11"/>
    </row>
    <row r="8" spans="2:17" x14ac:dyDescent="0.35">
      <c r="B8" s="7" t="s">
        <v>11</v>
      </c>
      <c r="C8" s="8">
        <v>0</v>
      </c>
      <c r="E8" s="11"/>
      <c r="F8" s="7" t="s">
        <v>12</v>
      </c>
      <c r="G8">
        <v>0</v>
      </c>
      <c r="H8" t="s">
        <v>13</v>
      </c>
      <c r="I8" s="8">
        <f>C21</f>
        <v>0</v>
      </c>
      <c r="J8" s="11"/>
      <c r="L8" s="7"/>
      <c r="Q8" s="11"/>
    </row>
    <row r="9" spans="2:17" x14ac:dyDescent="0.35">
      <c r="B9" s="7" t="s">
        <v>14</v>
      </c>
      <c r="C9" s="8">
        <f>C7-C8</f>
        <v>0</v>
      </c>
      <c r="D9" s="10" t="e">
        <f>C9/C5</f>
        <v>#DIV/0!</v>
      </c>
      <c r="E9" s="11"/>
      <c r="F9" s="7" t="s">
        <v>15</v>
      </c>
      <c r="G9">
        <v>0</v>
      </c>
      <c r="H9" t="s">
        <v>16</v>
      </c>
      <c r="I9" s="8">
        <v>0</v>
      </c>
      <c r="J9" s="11"/>
      <c r="L9" s="7" t="s">
        <v>17</v>
      </c>
      <c r="Q9" s="11"/>
    </row>
    <row r="10" spans="2:17" x14ac:dyDescent="0.35">
      <c r="B10" s="7" t="s">
        <v>18</v>
      </c>
      <c r="C10" s="8"/>
      <c r="E10" s="11"/>
      <c r="F10" s="7"/>
      <c r="H10" t="s">
        <v>19</v>
      </c>
      <c r="I10" s="8">
        <f>I7+I8-I9</f>
        <v>0</v>
      </c>
      <c r="J10" s="11"/>
      <c r="L10" s="7" t="str">
        <f>F13</f>
        <v>Varelager</v>
      </c>
      <c r="M10">
        <v>0</v>
      </c>
      <c r="Q10" s="11"/>
    </row>
    <row r="11" spans="2:17" x14ac:dyDescent="0.35">
      <c r="B11" s="7" t="s">
        <v>20</v>
      </c>
      <c r="C11" s="8">
        <v>0</v>
      </c>
      <c r="E11" s="11"/>
      <c r="F11" s="7"/>
      <c r="J11" s="11"/>
      <c r="L11" s="7" t="str">
        <f>F14</f>
        <v>Debitorer</v>
      </c>
      <c r="M11">
        <v>0</v>
      </c>
      <c r="Q11" s="11"/>
    </row>
    <row r="12" spans="2:17" x14ac:dyDescent="0.35">
      <c r="B12" s="7" t="s">
        <v>21</v>
      </c>
      <c r="C12" s="8">
        <v>0</v>
      </c>
      <c r="E12" s="11"/>
      <c r="F12" s="7" t="s">
        <v>22</v>
      </c>
      <c r="J12" s="11"/>
      <c r="L12" s="7" t="str">
        <f>H16</f>
        <v>Varekreditorer</v>
      </c>
      <c r="M12">
        <v>0</v>
      </c>
      <c r="Q12" s="11"/>
    </row>
    <row r="13" spans="2:17" x14ac:dyDescent="0.35">
      <c r="B13" s="7" t="s">
        <v>23</v>
      </c>
      <c r="C13" s="8">
        <v>0</v>
      </c>
      <c r="E13" s="11"/>
      <c r="F13" s="7" t="s">
        <v>24</v>
      </c>
      <c r="G13">
        <v>0</v>
      </c>
      <c r="H13" t="s">
        <v>25</v>
      </c>
      <c r="I13">
        <v>0</v>
      </c>
      <c r="J13" s="11" t="s">
        <v>26</v>
      </c>
      <c r="L13" s="12" t="s">
        <v>27</v>
      </c>
      <c r="M13" s="20">
        <f>SUM(M10:M12)</f>
        <v>0</v>
      </c>
      <c r="Q13" s="11"/>
    </row>
    <row r="14" spans="2:17" x14ac:dyDescent="0.35">
      <c r="B14" s="7" t="s">
        <v>28</v>
      </c>
      <c r="C14" s="8">
        <f>SUM(C11:C13)</f>
        <v>0</v>
      </c>
      <c r="E14" s="11"/>
      <c r="F14" s="7" t="s">
        <v>29</v>
      </c>
      <c r="G14">
        <v>0</v>
      </c>
      <c r="J14" s="11"/>
      <c r="L14" s="7"/>
      <c r="Q14" s="11"/>
    </row>
    <row r="15" spans="2:17" ht="29" x14ac:dyDescent="0.35">
      <c r="B15" s="12" t="s">
        <v>30</v>
      </c>
      <c r="C15" s="13">
        <f>C9-C14</f>
        <v>0</v>
      </c>
      <c r="E15" s="14" t="s">
        <v>31</v>
      </c>
      <c r="F15" s="7"/>
      <c r="H15" t="s">
        <v>32</v>
      </c>
      <c r="I15" t="s">
        <v>33</v>
      </c>
      <c r="J15" s="11" t="s">
        <v>34</v>
      </c>
      <c r="L15" s="7" t="s">
        <v>35</v>
      </c>
      <c r="M15">
        <v>0</v>
      </c>
      <c r="Q15" s="11"/>
    </row>
    <row r="16" spans="2:17" x14ac:dyDescent="0.35">
      <c r="B16" s="7" t="s">
        <v>36</v>
      </c>
      <c r="C16" s="8">
        <v>0</v>
      </c>
      <c r="E16" s="11"/>
      <c r="F16" s="7" t="s">
        <v>37</v>
      </c>
      <c r="H16" t="s">
        <v>38</v>
      </c>
      <c r="I16">
        <v>0</v>
      </c>
      <c r="J16" s="11"/>
      <c r="L16" s="7" t="s">
        <v>39</v>
      </c>
      <c r="M16">
        <v>-100</v>
      </c>
      <c r="Q16" s="11"/>
    </row>
    <row r="17" spans="2:17" x14ac:dyDescent="0.35">
      <c r="B17" s="12" t="s">
        <v>40</v>
      </c>
      <c r="C17" s="13">
        <f>C15-C16</f>
        <v>0</v>
      </c>
      <c r="E17" s="11"/>
      <c r="F17" s="7" t="s">
        <v>41</v>
      </c>
      <c r="J17" s="11"/>
      <c r="L17" s="7" t="s">
        <v>42</v>
      </c>
      <c r="M17">
        <v>0</v>
      </c>
      <c r="Q17" s="11"/>
    </row>
    <row r="18" spans="2:17" x14ac:dyDescent="0.35">
      <c r="B18" s="7" t="s">
        <v>39</v>
      </c>
      <c r="C18" s="8">
        <v>0</v>
      </c>
      <c r="E18" s="11"/>
      <c r="F18" s="7" t="s">
        <v>43</v>
      </c>
      <c r="G18">
        <v>0</v>
      </c>
      <c r="J18" s="11"/>
      <c r="L18" s="7" t="s">
        <v>16</v>
      </c>
      <c r="M18">
        <v>0</v>
      </c>
      <c r="Q18" s="11"/>
    </row>
    <row r="19" spans="2:17" x14ac:dyDescent="0.35">
      <c r="B19" s="12" t="s">
        <v>44</v>
      </c>
      <c r="C19" s="8">
        <f>C17-C18</f>
        <v>0</v>
      </c>
      <c r="E19" s="11"/>
      <c r="F19" s="7"/>
      <c r="J19" s="11"/>
      <c r="L19" s="7"/>
      <c r="Q19" s="11"/>
    </row>
    <row r="20" spans="2:17" x14ac:dyDescent="0.35">
      <c r="B20" s="7" t="s">
        <v>42</v>
      </c>
      <c r="C20" s="15">
        <v>0</v>
      </c>
      <c r="E20" s="11"/>
      <c r="F20" s="12" t="s">
        <v>45</v>
      </c>
      <c r="G20" s="16">
        <f>SUM(G8:G19)</f>
        <v>0</v>
      </c>
      <c r="H20" s="20" t="s">
        <v>46</v>
      </c>
      <c r="I20" s="16">
        <f>SUM(I10:I19)</f>
        <v>0</v>
      </c>
      <c r="J20" s="11"/>
      <c r="L20" s="12" t="s">
        <v>47</v>
      </c>
      <c r="M20" s="16">
        <f>M7+SUM(M13:M19)</f>
        <v>-100</v>
      </c>
      <c r="Q20" s="11"/>
    </row>
    <row r="21" spans="2:17" x14ac:dyDescent="0.35">
      <c r="B21" s="12" t="s">
        <v>48</v>
      </c>
      <c r="C21" s="16">
        <f>C19-C20</f>
        <v>0</v>
      </c>
      <c r="E21" s="11"/>
      <c r="F21" s="7"/>
      <c r="J21" s="11"/>
      <c r="L21" s="7" t="s">
        <v>49</v>
      </c>
      <c r="M21">
        <f>G40</f>
        <v>0</v>
      </c>
      <c r="Q21" s="11"/>
    </row>
    <row r="22" spans="2:17" ht="15" thickBot="1" x14ac:dyDescent="0.4">
      <c r="B22" s="17"/>
      <c r="C22" s="18"/>
      <c r="D22" s="18"/>
      <c r="E22" s="19"/>
      <c r="F22" s="17"/>
      <c r="G22" s="18"/>
      <c r="H22" s="18"/>
      <c r="I22" s="18"/>
      <c r="J22" s="19"/>
      <c r="L22" s="22" t="s">
        <v>50</v>
      </c>
      <c r="M22" s="23">
        <f>M20+M21</f>
        <v>-100</v>
      </c>
      <c r="N22" s="18"/>
      <c r="O22" s="18"/>
      <c r="P22" s="18"/>
      <c r="Q22" s="19"/>
    </row>
    <row r="23" spans="2:17" ht="15" thickBot="1" x14ac:dyDescent="0.4">
      <c r="B23" s="28" t="s">
        <v>51</v>
      </c>
      <c r="C23" s="29"/>
      <c r="D23" s="29"/>
      <c r="E23" s="30"/>
      <c r="F23" s="28" t="s">
        <v>52</v>
      </c>
      <c r="G23" s="29"/>
      <c r="H23" s="29"/>
      <c r="I23" s="29"/>
      <c r="J23" s="30"/>
      <c r="L23" s="3" t="s">
        <v>53</v>
      </c>
      <c r="M23" s="1"/>
      <c r="N23" s="1"/>
      <c r="O23" s="1"/>
      <c r="P23" s="1"/>
      <c r="Q23" s="2"/>
    </row>
    <row r="24" spans="2:17" ht="43.75" customHeight="1" thickBot="1" x14ac:dyDescent="0.4">
      <c r="B24" s="31" t="s">
        <v>54</v>
      </c>
      <c r="C24" s="32"/>
      <c r="D24" s="32"/>
      <c r="E24" s="33"/>
      <c r="F24" s="37" t="s">
        <v>56</v>
      </c>
      <c r="G24" s="38"/>
      <c r="H24" s="38"/>
      <c r="I24" s="38"/>
      <c r="J24" s="39"/>
      <c r="L24" s="4" t="s">
        <v>59</v>
      </c>
      <c r="M24" s="24">
        <f>C5-G14</f>
        <v>0</v>
      </c>
      <c r="N24" s="5"/>
      <c r="O24" s="5"/>
      <c r="P24" s="5"/>
      <c r="Q24" s="6"/>
    </row>
    <row r="25" spans="2:17" ht="26.5" thickBot="1" x14ac:dyDescent="0.65">
      <c r="B25" s="28" t="s">
        <v>55</v>
      </c>
      <c r="C25" s="29"/>
      <c r="D25" s="29"/>
      <c r="E25" s="30"/>
      <c r="F25" s="34" t="s">
        <v>58</v>
      </c>
      <c r="G25" s="35"/>
      <c r="H25" s="35"/>
      <c r="I25" s="35"/>
      <c r="J25" s="36"/>
      <c r="L25" s="7" t="s">
        <v>60</v>
      </c>
      <c r="M25" s="15">
        <f>-C6-C11-G13+I16+M16</f>
        <v>-100</v>
      </c>
      <c r="Q25" s="11"/>
    </row>
    <row r="26" spans="2:17" x14ac:dyDescent="0.35">
      <c r="F26" s="4"/>
      <c r="G26" s="5"/>
      <c r="H26" s="5"/>
      <c r="I26" s="5"/>
      <c r="J26" s="6"/>
      <c r="L26" s="7" t="s">
        <v>61</v>
      </c>
      <c r="M26">
        <f>M24+M25</f>
        <v>-100</v>
      </c>
      <c r="Q26" s="11"/>
    </row>
    <row r="27" spans="2:17" ht="29.5" thickBot="1" x14ac:dyDescent="0.4">
      <c r="F27" s="12" t="s">
        <v>3</v>
      </c>
      <c r="G27" s="20"/>
      <c r="H27" s="20" t="s">
        <v>4</v>
      </c>
      <c r="I27" s="20"/>
      <c r="J27" s="21" t="s">
        <v>5</v>
      </c>
      <c r="L27" s="17"/>
      <c r="M27" s="18"/>
      <c r="N27" s="18"/>
      <c r="O27" s="18"/>
      <c r="P27" s="18"/>
      <c r="Q27" s="19"/>
    </row>
    <row r="28" spans="2:17" x14ac:dyDescent="0.35">
      <c r="F28" s="7"/>
      <c r="J28" s="11"/>
    </row>
    <row r="29" spans="2:17" x14ac:dyDescent="0.35">
      <c r="F29" s="7" t="s">
        <v>9</v>
      </c>
      <c r="H29" t="s">
        <v>10</v>
      </c>
      <c r="I29" s="8">
        <v>0</v>
      </c>
      <c r="J29" s="11"/>
    </row>
    <row r="30" spans="2:17" x14ac:dyDescent="0.35">
      <c r="F30" s="7" t="s">
        <v>12</v>
      </c>
      <c r="G30">
        <v>0</v>
      </c>
      <c r="H30" t="s">
        <v>13</v>
      </c>
      <c r="I30" s="8">
        <f>C42</f>
        <v>0</v>
      </c>
      <c r="J30" s="11"/>
    </row>
    <row r="31" spans="2:17" x14ac:dyDescent="0.35">
      <c r="F31" s="7" t="s">
        <v>15</v>
      </c>
      <c r="G31">
        <v>0</v>
      </c>
      <c r="H31" t="s">
        <v>16</v>
      </c>
      <c r="I31" s="8">
        <v>0</v>
      </c>
      <c r="J31" s="11"/>
    </row>
    <row r="32" spans="2:17" x14ac:dyDescent="0.35">
      <c r="F32" s="7"/>
      <c r="H32" t="s">
        <v>19</v>
      </c>
      <c r="I32" s="8">
        <f>I29+I30-I31</f>
        <v>0</v>
      </c>
      <c r="J32" s="11"/>
    </row>
    <row r="33" spans="6:10" x14ac:dyDescent="0.35">
      <c r="F33" s="7"/>
      <c r="J33" s="11"/>
    </row>
    <row r="34" spans="6:10" x14ac:dyDescent="0.35">
      <c r="F34" s="7" t="s">
        <v>22</v>
      </c>
      <c r="J34" s="11"/>
    </row>
    <row r="35" spans="6:10" x14ac:dyDescent="0.35">
      <c r="F35" s="7" t="s">
        <v>24</v>
      </c>
      <c r="G35">
        <v>0</v>
      </c>
      <c r="H35" t="s">
        <v>25</v>
      </c>
      <c r="I35">
        <v>0</v>
      </c>
      <c r="J35" s="11" t="s">
        <v>26</v>
      </c>
    </row>
    <row r="36" spans="6:10" x14ac:dyDescent="0.35">
      <c r="F36" s="7" t="s">
        <v>29</v>
      </c>
      <c r="G36">
        <v>0</v>
      </c>
      <c r="J36" s="11"/>
    </row>
    <row r="37" spans="6:10" x14ac:dyDescent="0.35">
      <c r="F37" s="7"/>
      <c r="H37" t="s">
        <v>32</v>
      </c>
      <c r="I37" t="s">
        <v>33</v>
      </c>
      <c r="J37" s="11" t="s">
        <v>34</v>
      </c>
    </row>
    <row r="38" spans="6:10" x14ac:dyDescent="0.35">
      <c r="F38" s="7" t="s">
        <v>37</v>
      </c>
      <c r="H38" t="s">
        <v>38</v>
      </c>
      <c r="I38">
        <v>0</v>
      </c>
      <c r="J38" s="11"/>
    </row>
    <row r="39" spans="6:10" x14ac:dyDescent="0.35">
      <c r="F39" s="7" t="s">
        <v>41</v>
      </c>
      <c r="J39" s="11"/>
    </row>
    <row r="40" spans="6:10" x14ac:dyDescent="0.35">
      <c r="F40" s="7" t="s">
        <v>43</v>
      </c>
      <c r="G40">
        <v>0</v>
      </c>
      <c r="J40" s="11"/>
    </row>
    <row r="41" spans="6:10" x14ac:dyDescent="0.35">
      <c r="F41" s="7"/>
      <c r="J41" s="11"/>
    </row>
    <row r="42" spans="6:10" x14ac:dyDescent="0.35">
      <c r="F42" s="12" t="s">
        <v>45</v>
      </c>
      <c r="G42" s="16">
        <f>SUM(G29:G41)</f>
        <v>0</v>
      </c>
      <c r="H42" s="20" t="s">
        <v>46</v>
      </c>
      <c r="I42" s="16">
        <f>SUM(I32:I41)</f>
        <v>0</v>
      </c>
      <c r="J42" s="11"/>
    </row>
    <row r="43" spans="6:10" ht="15" thickBot="1" x14ac:dyDescent="0.4">
      <c r="F43" s="17"/>
      <c r="G43" s="18"/>
      <c r="H43" s="18"/>
      <c r="I43" s="18"/>
      <c r="J43" s="19"/>
    </row>
  </sheetData>
  <mergeCells count="9">
    <mergeCell ref="L3:Q3"/>
    <mergeCell ref="B23:E23"/>
    <mergeCell ref="F23:J23"/>
    <mergeCell ref="B24:E24"/>
    <mergeCell ref="B25:E25"/>
    <mergeCell ref="F25:J25"/>
    <mergeCell ref="F24:J24"/>
    <mergeCell ref="B3:E3"/>
    <mergeCell ref="F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Regnskabet Peter Nordgaard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</dc:creator>
  <cp:lastModifiedBy>Elias N</cp:lastModifiedBy>
  <dcterms:created xsi:type="dcterms:W3CDTF">2021-10-25T12:26:29Z</dcterms:created>
  <dcterms:modified xsi:type="dcterms:W3CDTF">2023-04-30T07:19:24Z</dcterms:modified>
</cp:coreProperties>
</file>