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p\Dropbox\Udvikling\Undervisningsmateriale\Res Balance Likviditet\"/>
    </mc:Choice>
  </mc:AlternateContent>
  <xr:revisionPtr revIDLastSave="0" documentId="13_ncr:1_{12844765-67FF-4B1A-8F45-8355427D99CA}" xr6:coauthVersionLast="47" xr6:coauthVersionMax="47" xr10:uidLastSave="{00000000-0000-0000-0000-000000000000}"/>
  <bookViews>
    <workbookView xWindow="15" yWindow="1095" windowWidth="21585" windowHeight="12405" xr2:uid="{02984398-5B9D-4BDD-A3AB-BBE1674DD726}"/>
  </bookViews>
  <sheets>
    <sheet name="Regnskabet Peter Nordga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C6" i="1"/>
  <c r="C7" i="1" s="1"/>
  <c r="D7" i="1" s="1"/>
  <c r="L24" i="1"/>
  <c r="G42" i="1"/>
  <c r="G20" i="1"/>
  <c r="L21" i="1"/>
  <c r="L13" i="1"/>
  <c r="I32" i="1"/>
  <c r="I42" i="1" s="1"/>
  <c r="C14" i="1"/>
  <c r="K12" i="1"/>
  <c r="K11" i="1"/>
  <c r="K10" i="1"/>
  <c r="K7" i="1"/>
  <c r="C9" i="1" l="1"/>
  <c r="I7" i="1"/>
  <c r="L25" i="1"/>
  <c r="L26" i="1" s="1"/>
  <c r="D9" i="1" l="1"/>
  <c r="C15" i="1"/>
  <c r="C17" i="1" l="1"/>
  <c r="C19" i="1" s="1"/>
  <c r="C21" i="1" s="1"/>
  <c r="I8" i="1" s="1"/>
  <c r="I10" i="1" s="1"/>
  <c r="I20" i="1" s="1"/>
  <c r="L7" i="1"/>
  <c r="L20" i="1" s="1"/>
  <c r="L22" i="1" s="1"/>
</calcChain>
</file>

<file path=xl/sharedStrings.xml><?xml version="1.0" encoding="utf-8"?>
<sst xmlns="http://schemas.openxmlformats.org/spreadsheetml/2006/main" count="92" uniqueCount="64">
  <si>
    <t>Resultatopgørelse</t>
  </si>
  <si>
    <t>Nøgletal</t>
  </si>
  <si>
    <t>Omsætning</t>
  </si>
  <si>
    <t>Aktiver</t>
  </si>
  <si>
    <t>Passiver</t>
  </si>
  <si>
    <t>Passiver er virksomhedens gæld til enten ejere eller 3. part</t>
  </si>
  <si>
    <t>Likviditetsopgørelse</t>
  </si>
  <si>
    <t>Variable Omkostninger</t>
  </si>
  <si>
    <t>Dækningsbidrag</t>
  </si>
  <si>
    <t>Anlægsaktiver</t>
  </si>
  <si>
    <t>Egenkapital Primo</t>
  </si>
  <si>
    <t>Marketingomkostning</t>
  </si>
  <si>
    <t>(Bygninger, grunde, maskiner)</t>
  </si>
  <si>
    <t>Resultat i året</t>
  </si>
  <si>
    <t>Markedsføringsbidrag</t>
  </si>
  <si>
    <t>(Goodwill, brands etc.)</t>
  </si>
  <si>
    <t>Udbytte</t>
  </si>
  <si>
    <t>Ændringer i beholdninger</t>
  </si>
  <si>
    <t>Kontante Kapacitetsomkostninger</t>
  </si>
  <si>
    <t>Egenkapital Ultimo</t>
  </si>
  <si>
    <t>Husleje</t>
  </si>
  <si>
    <t>Administration</t>
  </si>
  <si>
    <t>Omsætningsaktiver</t>
  </si>
  <si>
    <t>Øvrige lønninger</t>
  </si>
  <si>
    <t>Varelager</t>
  </si>
  <si>
    <t>Langfristede lån</t>
  </si>
  <si>
    <t>Skal betales tilbage indenfor mere end et år</t>
  </si>
  <si>
    <t>Ændringer i alt</t>
  </si>
  <si>
    <t>Kapacitetsomkostninger i alt</t>
  </si>
  <si>
    <t>Debitorer</t>
  </si>
  <si>
    <t>Indtjeningsbidrag (EBITDA)</t>
  </si>
  <si>
    <t>(EarningsBeforeInterestTaxesDepreciation)</t>
  </si>
  <si>
    <t>Kortfristede lån</t>
  </si>
  <si>
    <t xml:space="preserve"> </t>
  </si>
  <si>
    <t>Skal betales tilbage indenfor et år</t>
  </si>
  <si>
    <t>Investering</t>
  </si>
  <si>
    <t>Afskrivninger</t>
  </si>
  <si>
    <t>Finansielle Aktiver</t>
  </si>
  <si>
    <t>Varekreditorer</t>
  </si>
  <si>
    <t>Finansiering</t>
  </si>
  <si>
    <t>Driftsresultat, Resultat før Renter (EBIT)</t>
  </si>
  <si>
    <t>Aktier/Obligationer</t>
  </si>
  <si>
    <t>Skat</t>
  </si>
  <si>
    <t>Kassebeholdning</t>
  </si>
  <si>
    <t>Resultat før skat</t>
  </si>
  <si>
    <t>Aktiver I alt</t>
  </si>
  <si>
    <t>Passiver i alt</t>
  </si>
  <si>
    <t>Likviditetsvirkning i alt</t>
  </si>
  <si>
    <t>Resultat efter skat</t>
  </si>
  <si>
    <t>Likviditet primo</t>
  </si>
  <si>
    <t>Likvidtet Ultimo</t>
  </si>
  <si>
    <t>Resultatopgørelsen måler periodens performance</t>
  </si>
  <si>
    <t>Balancen skal altid stemme, lige mange aktiver og passiver</t>
  </si>
  <si>
    <t>Varer i resultatopgørelsen er solgte varer. Ligger varen på lager, er den ikke forbrugt i perioden og indgår derfor ikke i periodens performance</t>
  </si>
  <si>
    <t>Afskrivninger viser forbruget af et aktiv i regnskabsperioden</t>
  </si>
  <si>
    <t>Balancen opgøres på én bestemt dag, resultatopgørelsen viser resultatet for en periode</t>
  </si>
  <si>
    <t>Balance Primo</t>
  </si>
  <si>
    <t>Indbetalinger</t>
  </si>
  <si>
    <t>Udbetalinger</t>
  </si>
  <si>
    <t>Likviditetsvirkning</t>
  </si>
  <si>
    <t>Likviditetsopgørelsen viser udviklingen i virksomhedens cashflow</t>
  </si>
  <si>
    <t>Regnskabet Peter Nordgaard 2023</t>
  </si>
  <si>
    <t>* Ikke alle beregninger er sat automatisk. Du skal selv regne.</t>
  </si>
  <si>
    <t>Balance ultimo (Primo ses nedenfor)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</si>
</sst>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0" xfId="1" applyNumberFormat="1" applyFont="1" applyBorder="1"/>
    <xf numFmtId="164" fontId="0" fillId="0" borderId="8" xfId="0" applyNumberFormat="1" applyBorder="1"/>
    <xf numFmtId="9" fontId="0" fillId="0" borderId="0" xfId="2" applyFont="1" applyBorder="1"/>
    <xf numFmtId="0" fontId="0" fillId="0" borderId="8" xfId="0" applyBorder="1"/>
    <xf numFmtId="0" fontId="2" fillId="0" borderId="7" xfId="0" applyFont="1" applyBorder="1"/>
    <xf numFmtId="164" fontId="2" fillId="0" borderId="0" xfId="1" applyNumberFormat="1" applyFont="1" applyBorder="1"/>
    <xf numFmtId="0" fontId="0" fillId="0" borderId="8" xfId="0" applyBorder="1" applyAlignment="1">
      <alignment wrapText="1"/>
    </xf>
    <xf numFmtId="164" fontId="0" fillId="0" borderId="0" xfId="0" applyNumberFormat="1"/>
    <xf numFmtId="164" fontId="2" fillId="0" borderId="0" xfId="0" applyNumberFormat="1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2" fillId="0" borderId="8" xfId="0" applyFont="1" applyBorder="1" applyAlignment="1">
      <alignment wrapText="1"/>
    </xf>
    <xf numFmtId="0" fontId="2" fillId="0" borderId="9" xfId="0" applyFont="1" applyBorder="1"/>
    <xf numFmtId="164" fontId="2" fillId="0" borderId="10" xfId="0" applyNumberFormat="1" applyFont="1" applyBorder="1"/>
    <xf numFmtId="164" fontId="0" fillId="0" borderId="5" xfId="0" applyNumberFormat="1" applyBorder="1"/>
    <xf numFmtId="9" fontId="0" fillId="2" borderId="0" xfId="2" applyFont="1" applyFill="1"/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6" borderId="0" xfId="0" applyFill="1"/>
    <xf numFmtId="164" fontId="0" fillId="6" borderId="0" xfId="1" applyNumberFormat="1" applyFont="1" applyFill="1" applyBorder="1"/>
    <xf numFmtId="0" fontId="0" fillId="7" borderId="0" xfId="0" applyFill="1"/>
    <xf numFmtId="164" fontId="0" fillId="6" borderId="0" xfId="0" applyNumberFormat="1" applyFill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00B3-85F4-4DD3-83C7-93913970F3C7}">
  <dimension ref="B1:O43"/>
  <sheetViews>
    <sheetView tabSelected="1" zoomScale="60" zoomScaleNormal="60" workbookViewId="0"/>
  </sheetViews>
  <sheetFormatPr defaultRowHeight="14.25" x14ac:dyDescent="0.45"/>
  <cols>
    <col min="2" max="2" width="33.9296875" bestFit="1" customWidth="1"/>
    <col min="3" max="3" width="17.53125" customWidth="1"/>
    <col min="5" max="5" width="26.59765625" customWidth="1"/>
    <col min="6" max="6" width="25" bestFit="1" customWidth="1"/>
    <col min="8" max="8" width="18.796875" customWidth="1"/>
    <col min="10" max="10" width="37.73046875" customWidth="1"/>
    <col min="11" max="11" width="25.53125" customWidth="1"/>
    <col min="15" max="15" width="13.19921875" customWidth="1"/>
  </cols>
  <sheetData>
    <row r="1" spans="2:15" ht="14.65" thickBot="1" x14ac:dyDescent="0.5"/>
    <row r="2" spans="2:15" ht="23.65" thickBot="1" x14ac:dyDescent="0.75">
      <c r="B2" s="23" t="s">
        <v>61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2:15" ht="28.9" thickBot="1" x14ac:dyDescent="0.9">
      <c r="B3" s="50" t="s">
        <v>0</v>
      </c>
      <c r="C3" s="51"/>
      <c r="D3" s="51"/>
      <c r="E3" s="52"/>
      <c r="F3" s="44" t="s">
        <v>63</v>
      </c>
      <c r="G3" s="45"/>
      <c r="H3" s="45"/>
      <c r="I3" s="45"/>
      <c r="J3" s="46"/>
      <c r="K3" s="32" t="s">
        <v>6</v>
      </c>
      <c r="L3" s="33"/>
      <c r="M3" s="33"/>
      <c r="N3" s="33"/>
      <c r="O3" s="34"/>
    </row>
    <row r="4" spans="2:15" x14ac:dyDescent="0.45">
      <c r="B4" s="1"/>
      <c r="C4" s="2"/>
      <c r="D4" s="2" t="s">
        <v>1</v>
      </c>
      <c r="E4" s="3"/>
      <c r="F4" s="1"/>
      <c r="G4" s="2"/>
      <c r="H4" s="2"/>
      <c r="I4" s="2"/>
      <c r="J4" s="3"/>
      <c r="K4" s="1"/>
      <c r="L4" s="2"/>
      <c r="M4" s="2"/>
      <c r="N4" s="2"/>
      <c r="O4" s="3"/>
    </row>
    <row r="5" spans="2:15" ht="28.5" x14ac:dyDescent="0.45">
      <c r="B5" s="4" t="s">
        <v>2</v>
      </c>
      <c r="C5" s="56">
        <v>0</v>
      </c>
      <c r="E5" s="6" t="s">
        <v>33</v>
      </c>
      <c r="F5" s="9" t="s">
        <v>3</v>
      </c>
      <c r="G5" s="17"/>
      <c r="H5" s="17" t="s">
        <v>4</v>
      </c>
      <c r="I5" s="17"/>
      <c r="J5" s="18" t="s">
        <v>5</v>
      </c>
      <c r="K5" s="4"/>
      <c r="O5" s="8"/>
    </row>
    <row r="6" spans="2:15" x14ac:dyDescent="0.45">
      <c r="B6" s="4" t="s">
        <v>7</v>
      </c>
      <c r="C6" s="5">
        <f>C5*D6</f>
        <v>0</v>
      </c>
      <c r="D6" s="22">
        <v>0.6</v>
      </c>
      <c r="E6" s="6" t="s">
        <v>33</v>
      </c>
      <c r="F6" s="4"/>
      <c r="J6" s="8"/>
      <c r="K6" s="4"/>
      <c r="O6" s="8"/>
    </row>
    <row r="7" spans="2:15" x14ac:dyDescent="0.45">
      <c r="B7" s="4" t="s">
        <v>8</v>
      </c>
      <c r="C7" s="5">
        <f>C5-C6</f>
        <v>0</v>
      </c>
      <c r="D7" s="7" t="e">
        <f>C7/C5</f>
        <v>#DIV/0!</v>
      </c>
      <c r="E7" s="8"/>
      <c r="F7" s="4" t="s">
        <v>9</v>
      </c>
      <c r="G7" s="56"/>
      <c r="H7" t="s">
        <v>10</v>
      </c>
      <c r="I7" s="5">
        <f>I32</f>
        <v>0</v>
      </c>
      <c r="J7" s="8"/>
      <c r="K7" s="9" t="str">
        <f>B15</f>
        <v>Indtjeningsbidrag (EBITDA)</v>
      </c>
      <c r="L7" s="13">
        <f>C15</f>
        <v>0</v>
      </c>
      <c r="O7" s="8"/>
    </row>
    <row r="8" spans="2:15" x14ac:dyDescent="0.45">
      <c r="B8" s="4" t="s">
        <v>11</v>
      </c>
      <c r="C8" s="57">
        <v>0</v>
      </c>
      <c r="E8" s="8"/>
      <c r="F8" s="4" t="s">
        <v>12</v>
      </c>
      <c r="G8" s="56">
        <v>0</v>
      </c>
      <c r="H8" t="s">
        <v>13</v>
      </c>
      <c r="I8" s="5">
        <f>C21</f>
        <v>0</v>
      </c>
      <c r="J8" s="8"/>
      <c r="K8" s="4"/>
      <c r="O8" s="8"/>
    </row>
    <row r="9" spans="2:15" x14ac:dyDescent="0.45">
      <c r="B9" s="4" t="s">
        <v>14</v>
      </c>
      <c r="C9" s="5">
        <f>C7-C8</f>
        <v>0</v>
      </c>
      <c r="D9" s="7" t="e">
        <f>C9/C5</f>
        <v>#DIV/0!</v>
      </c>
      <c r="E9" s="8"/>
      <c r="F9" s="4" t="s">
        <v>15</v>
      </c>
      <c r="G9" s="56">
        <v>0</v>
      </c>
      <c r="H9" t="s">
        <v>16</v>
      </c>
      <c r="I9" s="57">
        <v>0</v>
      </c>
      <c r="J9" s="8"/>
      <c r="K9" s="9" t="s">
        <v>17</v>
      </c>
      <c r="O9" s="8"/>
    </row>
    <row r="10" spans="2:15" x14ac:dyDescent="0.45">
      <c r="B10" s="4" t="s">
        <v>18</v>
      </c>
      <c r="C10" s="57"/>
      <c r="E10" s="8"/>
      <c r="F10" s="4"/>
      <c r="H10" t="s">
        <v>19</v>
      </c>
      <c r="I10" s="5">
        <f>I7+I8-I9</f>
        <v>0</v>
      </c>
      <c r="J10" s="8"/>
      <c r="K10" s="4" t="str">
        <f>F13</f>
        <v>Varelager</v>
      </c>
      <c r="L10" s="56">
        <v>0</v>
      </c>
      <c r="O10" s="8"/>
    </row>
    <row r="11" spans="2:15" x14ac:dyDescent="0.45">
      <c r="B11" s="4" t="s">
        <v>20</v>
      </c>
      <c r="C11" s="57">
        <v>0</v>
      </c>
      <c r="E11" s="8"/>
      <c r="F11" s="4"/>
      <c r="J11" s="8"/>
      <c r="K11" s="4" t="str">
        <f>F14</f>
        <v>Debitorer</v>
      </c>
      <c r="L11" s="56">
        <v>0</v>
      </c>
      <c r="O11" s="8"/>
    </row>
    <row r="12" spans="2:15" x14ac:dyDescent="0.45">
      <c r="B12" s="4" t="s">
        <v>21</v>
      </c>
      <c r="C12" s="57">
        <v>0</v>
      </c>
      <c r="E12" s="8"/>
      <c r="F12" s="4" t="s">
        <v>22</v>
      </c>
      <c r="J12" s="8"/>
      <c r="K12" s="4" t="str">
        <f>H16</f>
        <v>Varekreditorer</v>
      </c>
      <c r="L12" s="56">
        <v>0</v>
      </c>
      <c r="O12" s="8"/>
    </row>
    <row r="13" spans="2:15" x14ac:dyDescent="0.45">
      <c r="B13" s="4" t="s">
        <v>23</v>
      </c>
      <c r="C13" s="57">
        <v>0</v>
      </c>
      <c r="E13" s="8"/>
      <c r="F13" s="4" t="s">
        <v>24</v>
      </c>
      <c r="G13" s="56">
        <v>0</v>
      </c>
      <c r="H13" t="s">
        <v>25</v>
      </c>
      <c r="I13" s="56">
        <v>0</v>
      </c>
      <c r="J13" s="8" t="s">
        <v>26</v>
      </c>
      <c r="K13" s="9" t="s">
        <v>27</v>
      </c>
      <c r="L13" s="17">
        <f>SUM(L10:L12)</f>
        <v>0</v>
      </c>
      <c r="O13" s="8"/>
    </row>
    <row r="14" spans="2:15" x14ac:dyDescent="0.45">
      <c r="B14" s="4" t="s">
        <v>28</v>
      </c>
      <c r="C14" s="5">
        <f>SUM(C11:C13)</f>
        <v>0</v>
      </c>
      <c r="E14" s="8"/>
      <c r="F14" s="4" t="s">
        <v>29</v>
      </c>
      <c r="G14" s="56">
        <v>0</v>
      </c>
      <c r="J14" s="8"/>
      <c r="K14" s="4"/>
      <c r="O14" s="8"/>
    </row>
    <row r="15" spans="2:15" ht="28.5" x14ac:dyDescent="0.45">
      <c r="B15" s="9" t="s">
        <v>30</v>
      </c>
      <c r="C15" s="10">
        <f>C9-C14</f>
        <v>0</v>
      </c>
      <c r="E15" s="11" t="s">
        <v>31</v>
      </c>
      <c r="F15" s="4"/>
      <c r="H15" t="s">
        <v>32</v>
      </c>
      <c r="I15" s="56">
        <v>0</v>
      </c>
      <c r="J15" s="8" t="s">
        <v>34</v>
      </c>
      <c r="K15" s="4" t="s">
        <v>35</v>
      </c>
      <c r="L15" s="56">
        <v>0</v>
      </c>
      <c r="O15" s="8"/>
    </row>
    <row r="16" spans="2:15" x14ac:dyDescent="0.45">
      <c r="B16" s="4" t="s">
        <v>36</v>
      </c>
      <c r="C16" s="57">
        <v>0</v>
      </c>
      <c r="E16" s="8"/>
      <c r="F16" s="4" t="s">
        <v>37</v>
      </c>
      <c r="H16" t="s">
        <v>38</v>
      </c>
      <c r="I16" s="56">
        <v>0</v>
      </c>
      <c r="J16" s="8"/>
      <c r="K16" s="4" t="s">
        <v>39</v>
      </c>
      <c r="L16">
        <f>(I13+I15)-(I35+I37)</f>
        <v>0</v>
      </c>
      <c r="O16" s="8"/>
    </row>
    <row r="17" spans="2:15" x14ac:dyDescent="0.45">
      <c r="B17" s="9" t="s">
        <v>40</v>
      </c>
      <c r="C17" s="10">
        <f>C15-C16</f>
        <v>0</v>
      </c>
      <c r="E17" s="8"/>
      <c r="F17" s="4" t="s">
        <v>41</v>
      </c>
      <c r="J17" s="8"/>
      <c r="K17" s="4" t="s">
        <v>42</v>
      </c>
      <c r="L17" s="56">
        <v>0</v>
      </c>
      <c r="O17" s="8"/>
    </row>
    <row r="18" spans="2:15" x14ac:dyDescent="0.45">
      <c r="B18" s="4" t="s">
        <v>39</v>
      </c>
      <c r="C18" s="57">
        <v>0</v>
      </c>
      <c r="E18" s="8"/>
      <c r="F18" s="4" t="s">
        <v>43</v>
      </c>
      <c r="G18" s="56">
        <v>0</v>
      </c>
      <c r="J18" s="8"/>
      <c r="K18" s="4" t="s">
        <v>16</v>
      </c>
      <c r="L18" s="56">
        <v>0</v>
      </c>
      <c r="O18" s="8"/>
    </row>
    <row r="19" spans="2:15" x14ac:dyDescent="0.45">
      <c r="B19" s="9" t="s">
        <v>44</v>
      </c>
      <c r="C19" s="5">
        <f>C17-C18</f>
        <v>0</v>
      </c>
      <c r="E19" s="8"/>
      <c r="F19" s="4"/>
      <c r="H19" t="s">
        <v>33</v>
      </c>
      <c r="J19" s="8"/>
      <c r="K19" s="4"/>
      <c r="O19" s="8"/>
    </row>
    <row r="20" spans="2:15" x14ac:dyDescent="0.45">
      <c r="B20" s="4" t="s">
        <v>42</v>
      </c>
      <c r="C20" s="59">
        <v>0</v>
      </c>
      <c r="E20" s="8"/>
      <c r="F20" s="9" t="s">
        <v>45</v>
      </c>
      <c r="G20" s="13">
        <f>SUM(G8:G19)</f>
        <v>0</v>
      </c>
      <c r="H20" s="17" t="s">
        <v>46</v>
      </c>
      <c r="I20" s="13">
        <f>SUM(I10:I19)</f>
        <v>0</v>
      </c>
      <c r="J20" s="8"/>
      <c r="K20" s="9" t="s">
        <v>47</v>
      </c>
      <c r="L20" s="13">
        <f>L7+SUM(L13:L19)</f>
        <v>0</v>
      </c>
      <c r="O20" s="8"/>
    </row>
    <row r="21" spans="2:15" x14ac:dyDescent="0.45">
      <c r="B21" s="9" t="s">
        <v>48</v>
      </c>
      <c r="C21" s="13">
        <f>C19-C20</f>
        <v>0</v>
      </c>
      <c r="E21" s="8"/>
      <c r="F21" s="4"/>
      <c r="J21" s="8"/>
      <c r="K21" s="4" t="s">
        <v>49</v>
      </c>
      <c r="L21">
        <f>G40</f>
        <v>0</v>
      </c>
      <c r="O21" s="8"/>
    </row>
    <row r="22" spans="2:15" ht="14.65" thickBot="1" x14ac:dyDescent="0.5">
      <c r="B22" s="14"/>
      <c r="C22" s="15"/>
      <c r="D22" s="15"/>
      <c r="E22" s="16"/>
      <c r="F22" s="14"/>
      <c r="G22" s="15"/>
      <c r="H22" s="15"/>
      <c r="I22" s="15"/>
      <c r="J22" s="16"/>
      <c r="K22" s="19" t="s">
        <v>50</v>
      </c>
      <c r="L22" s="20">
        <f>L20+L21</f>
        <v>0</v>
      </c>
      <c r="M22" s="15"/>
      <c r="N22" s="15"/>
      <c r="O22" s="16"/>
    </row>
    <row r="23" spans="2:15" ht="14.65" thickBot="1" x14ac:dyDescent="0.5">
      <c r="B23" s="35" t="s">
        <v>51</v>
      </c>
      <c r="C23" s="36"/>
      <c r="D23" s="36"/>
      <c r="E23" s="37"/>
      <c r="F23" s="38" t="s">
        <v>52</v>
      </c>
      <c r="G23" s="39"/>
      <c r="H23" s="39"/>
      <c r="I23" s="39"/>
      <c r="J23" s="40"/>
      <c r="K23" s="53" t="s">
        <v>60</v>
      </c>
      <c r="L23" s="54"/>
      <c r="M23" s="54"/>
      <c r="N23" s="54"/>
      <c r="O23" s="55"/>
    </row>
    <row r="24" spans="2:15" ht="43.8" customHeight="1" thickBot="1" x14ac:dyDescent="0.5">
      <c r="B24" s="41" t="s">
        <v>53</v>
      </c>
      <c r="C24" s="42"/>
      <c r="D24" s="42"/>
      <c r="E24" s="43"/>
      <c r="F24" s="47" t="s">
        <v>55</v>
      </c>
      <c r="G24" s="48"/>
      <c r="H24" s="48"/>
      <c r="I24" s="48"/>
      <c r="J24" s="49"/>
      <c r="K24" s="1" t="s">
        <v>57</v>
      </c>
      <c r="L24" s="21">
        <f>C5-G14</f>
        <v>0</v>
      </c>
      <c r="M24" s="2"/>
      <c r="N24" s="2"/>
      <c r="O24" s="3"/>
    </row>
    <row r="25" spans="2:15" ht="25.9" thickBot="1" x14ac:dyDescent="0.8">
      <c r="B25" s="35" t="s">
        <v>54</v>
      </c>
      <c r="C25" s="36"/>
      <c r="D25" s="36"/>
      <c r="E25" s="37"/>
      <c r="F25" s="44" t="s">
        <v>56</v>
      </c>
      <c r="G25" s="45"/>
      <c r="H25" s="45"/>
      <c r="I25" s="45"/>
      <c r="J25" s="46"/>
      <c r="K25" s="4" t="s">
        <v>58</v>
      </c>
      <c r="L25" s="12">
        <f>-C6-C11-G13+I16+L16</f>
        <v>0</v>
      </c>
      <c r="O25" s="8"/>
    </row>
    <row r="26" spans="2:15" x14ac:dyDescent="0.45">
      <c r="F26" s="1"/>
      <c r="G26" s="2"/>
      <c r="H26" s="2"/>
      <c r="I26" s="2"/>
      <c r="J26" s="3"/>
      <c r="K26" s="4" t="s">
        <v>59</v>
      </c>
      <c r="L26">
        <f>L24+L25</f>
        <v>0</v>
      </c>
      <c r="O26" s="8"/>
    </row>
    <row r="27" spans="2:15" ht="28.9" thickBot="1" x14ac:dyDescent="0.5">
      <c r="F27" s="9" t="s">
        <v>3</v>
      </c>
      <c r="G27" s="17"/>
      <c r="H27" s="17" t="s">
        <v>4</v>
      </c>
      <c r="I27" s="17"/>
      <c r="J27" s="18" t="s">
        <v>5</v>
      </c>
      <c r="K27" s="14"/>
      <c r="L27" s="15"/>
      <c r="M27" s="15"/>
      <c r="N27" s="15"/>
      <c r="O27" s="16"/>
    </row>
    <row r="28" spans="2:15" x14ac:dyDescent="0.45">
      <c r="F28" s="4"/>
      <c r="J28" s="8"/>
      <c r="K28" s="26" t="s">
        <v>62</v>
      </c>
      <c r="L28" s="27"/>
      <c r="M28" s="27"/>
      <c r="N28" s="27"/>
      <c r="O28" s="28"/>
    </row>
    <row r="29" spans="2:15" ht="14.65" thickBot="1" x14ac:dyDescent="0.5">
      <c r="F29" s="4" t="s">
        <v>9</v>
      </c>
      <c r="H29" t="s">
        <v>10</v>
      </c>
      <c r="I29" s="57">
        <v>0</v>
      </c>
      <c r="J29" s="8"/>
      <c r="K29" s="29"/>
      <c r="L29" s="30"/>
      <c r="M29" s="30"/>
      <c r="N29" s="30"/>
      <c r="O29" s="31"/>
    </row>
    <row r="30" spans="2:15" x14ac:dyDescent="0.45">
      <c r="F30" s="4" t="s">
        <v>12</v>
      </c>
      <c r="G30" s="56">
        <v>0</v>
      </c>
      <c r="H30" t="s">
        <v>13</v>
      </c>
      <c r="I30" s="57">
        <v>0</v>
      </c>
      <c r="J30" s="8"/>
    </row>
    <row r="31" spans="2:15" x14ac:dyDescent="0.45">
      <c r="F31" s="4" t="s">
        <v>15</v>
      </c>
      <c r="G31" s="56">
        <v>0</v>
      </c>
      <c r="H31" t="s">
        <v>16</v>
      </c>
      <c r="I31" s="57">
        <v>0</v>
      </c>
      <c r="J31" s="8"/>
    </row>
    <row r="32" spans="2:15" x14ac:dyDescent="0.45">
      <c r="F32" s="4"/>
      <c r="H32" t="s">
        <v>19</v>
      </c>
      <c r="I32" s="5">
        <f>I29+I30-I31</f>
        <v>0</v>
      </c>
      <c r="J32" s="8"/>
    </row>
    <row r="33" spans="6:10" x14ac:dyDescent="0.45">
      <c r="F33" s="4"/>
      <c r="J33" s="8"/>
    </row>
    <row r="34" spans="6:10" x14ac:dyDescent="0.45">
      <c r="F34" s="4" t="s">
        <v>22</v>
      </c>
      <c r="J34" s="8"/>
    </row>
    <row r="35" spans="6:10" x14ac:dyDescent="0.45">
      <c r="F35" s="4" t="s">
        <v>24</v>
      </c>
      <c r="G35" s="56">
        <v>0</v>
      </c>
      <c r="H35" t="s">
        <v>25</v>
      </c>
      <c r="I35" s="56">
        <v>0</v>
      </c>
      <c r="J35" s="8" t="s">
        <v>26</v>
      </c>
    </row>
    <row r="36" spans="6:10" x14ac:dyDescent="0.45">
      <c r="F36" s="4" t="s">
        <v>29</v>
      </c>
      <c r="G36" s="56">
        <v>0</v>
      </c>
      <c r="J36" s="8"/>
    </row>
    <row r="37" spans="6:10" x14ac:dyDescent="0.45">
      <c r="F37" s="4"/>
      <c r="H37" t="s">
        <v>32</v>
      </c>
      <c r="I37" s="56">
        <v>0</v>
      </c>
      <c r="J37" s="8" t="s">
        <v>34</v>
      </c>
    </row>
    <row r="38" spans="6:10" x14ac:dyDescent="0.45">
      <c r="F38" s="4" t="s">
        <v>37</v>
      </c>
      <c r="H38" t="s">
        <v>38</v>
      </c>
      <c r="I38" s="56">
        <v>0</v>
      </c>
      <c r="J38" s="8"/>
    </row>
    <row r="39" spans="6:10" x14ac:dyDescent="0.45">
      <c r="F39" s="4" t="s">
        <v>41</v>
      </c>
      <c r="I39" s="58"/>
      <c r="J39" s="8"/>
    </row>
    <row r="40" spans="6:10" x14ac:dyDescent="0.45">
      <c r="F40" s="4" t="s">
        <v>43</v>
      </c>
      <c r="G40" s="56">
        <v>0</v>
      </c>
      <c r="J40" s="8"/>
    </row>
    <row r="41" spans="6:10" x14ac:dyDescent="0.45">
      <c r="F41" s="4"/>
      <c r="J41" s="8"/>
    </row>
    <row r="42" spans="6:10" x14ac:dyDescent="0.45">
      <c r="F42" s="9" t="s">
        <v>45</v>
      </c>
      <c r="G42" s="13">
        <f>SUM(G29:G41)</f>
        <v>0</v>
      </c>
      <c r="H42" s="17" t="s">
        <v>46</v>
      </c>
      <c r="I42" s="13">
        <f>SUM(I32:I41)</f>
        <v>0</v>
      </c>
      <c r="J42" s="8"/>
    </row>
    <row r="43" spans="6:10" ht="14.65" thickBot="1" x14ac:dyDescent="0.5">
      <c r="F43" s="14"/>
      <c r="G43" s="15"/>
      <c r="H43" s="15"/>
      <c r="I43" s="15"/>
      <c r="J43" s="16"/>
    </row>
  </sheetData>
  <mergeCells count="12">
    <mergeCell ref="B2:O2"/>
    <mergeCell ref="K28:O29"/>
    <mergeCell ref="K3:O3"/>
    <mergeCell ref="B23:E23"/>
    <mergeCell ref="F23:J23"/>
    <mergeCell ref="B24:E24"/>
    <mergeCell ref="B25:E25"/>
    <mergeCell ref="F25:J25"/>
    <mergeCell ref="F24:J24"/>
    <mergeCell ref="B3:E3"/>
    <mergeCell ref="F3:J3"/>
    <mergeCell ref="K23:O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Regnskabet Peter Nordgaard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Peter Nordgaard</cp:lastModifiedBy>
  <dcterms:created xsi:type="dcterms:W3CDTF">2021-10-25T12:26:29Z</dcterms:created>
  <dcterms:modified xsi:type="dcterms:W3CDTF">2023-12-08T11:46:34Z</dcterms:modified>
</cp:coreProperties>
</file>